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1" l="1"/>
  <c r="B14" i="1"/>
  <c r="H13" i="1"/>
  <c r="I13" i="1" s="1"/>
  <c r="H12" i="1"/>
  <c r="I12" i="1" s="1"/>
  <c r="H11" i="1"/>
  <c r="I11" i="1" s="1"/>
  <c r="C11" i="1"/>
  <c r="D11" i="1" s="1"/>
  <c r="H10" i="1"/>
  <c r="I10" i="1" s="1"/>
  <c r="C10" i="1"/>
  <c r="D10" i="1" s="1"/>
  <c r="H9" i="1"/>
  <c r="I9" i="1" s="1"/>
  <c r="C9" i="1"/>
  <c r="D9" i="1" s="1"/>
  <c r="H8" i="1"/>
  <c r="I8" i="1" s="1"/>
  <c r="C8" i="1"/>
  <c r="D8" i="1" s="1"/>
  <c r="H7" i="1"/>
  <c r="I7" i="1" s="1"/>
  <c r="C7" i="1"/>
  <c r="D7" i="1" s="1"/>
  <c r="H6" i="1"/>
  <c r="H14" i="1" s="1"/>
  <c r="C6" i="1"/>
  <c r="C14" i="1" s="1"/>
  <c r="I6" i="1" l="1"/>
  <c r="I14" i="1" s="1"/>
  <c r="D6" i="1"/>
  <c r="D14" i="1" s="1"/>
</calcChain>
</file>

<file path=xl/sharedStrings.xml><?xml version="1.0" encoding="utf-8"?>
<sst xmlns="http://schemas.openxmlformats.org/spreadsheetml/2006/main" count="12" uniqueCount="12">
  <si>
    <t xml:space="preserve">Acquisto </t>
  </si>
  <si>
    <t xml:space="preserve">Leasing </t>
  </si>
  <si>
    <t>Ammortamento fiscale in 3 anni</t>
  </si>
  <si>
    <t>Durata fiscale 2,5 anni</t>
  </si>
  <si>
    <t>Ammortamento</t>
  </si>
  <si>
    <t>Super Ammortamento</t>
  </si>
  <si>
    <t xml:space="preserve"> Totale dedotto</t>
  </si>
  <si>
    <t xml:space="preserve">Anno </t>
  </si>
  <si>
    <t>Q. Capitale Canoni</t>
  </si>
  <si>
    <t>Ammortamento riscatto</t>
  </si>
  <si>
    <t>Super Ammortamento deduzione</t>
  </si>
  <si>
    <t>Totale dedotto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</si>
</sst>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9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3" fillId="0" borderId="1" xfId="1" applyFont="1" applyBorder="1"/>
    <xf numFmtId="49" fontId="3" fillId="0" borderId="0" xfId="1" applyNumberFormat="1" applyFont="1" applyAlignment="1">
      <alignment horizontal="center"/>
    </xf>
    <xf numFmtId="43" fontId="4" fillId="2" borderId="1" xfId="2" applyNumberFormat="1" applyFont="1" applyBorder="1"/>
    <xf numFmtId="43" fontId="5" fillId="0" borderId="1" xfId="1" applyFont="1" applyBorder="1"/>
    <xf numFmtId="0" fontId="5" fillId="0" borderId="0" xfId="0" applyFont="1" applyAlignment="1">
      <alignment horizontal="center"/>
    </xf>
  </cellXfs>
  <cellStyles count="3">
    <cellStyle name="Colore 3" xfId="2" builtinId="37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19050</xdr:rowOff>
    </xdr:from>
    <xdr:to>
      <xdr:col>5</xdr:col>
      <xdr:colOff>304593</xdr:colOff>
      <xdr:row>3</xdr:row>
      <xdr:rowOff>123733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C447717-D34E-4B33-8355-EBD0BE507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9050"/>
          <a:ext cx="1657143" cy="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workbookViewId="0">
      <selection activeCell="F25" sqref="F25"/>
    </sheetView>
  </sheetViews>
  <sheetFormatPr defaultRowHeight="15" x14ac:dyDescent="0.25"/>
  <cols>
    <col min="1" max="1" width="3.28515625" customWidth="1"/>
    <col min="2" max="9" width="14.7109375" customWidth="1"/>
  </cols>
  <sheetData>
    <row r="1" spans="2:9" ht="16.5" x14ac:dyDescent="0.3">
      <c r="B1" s="1"/>
      <c r="C1" s="2">
        <v>0.3</v>
      </c>
      <c r="D1" s="1"/>
      <c r="E1" s="1"/>
      <c r="F1" s="1"/>
      <c r="G1" s="1"/>
      <c r="H1" s="1"/>
      <c r="I1" s="1"/>
    </row>
    <row r="2" spans="2:9" ht="16.5" x14ac:dyDescent="0.3">
      <c r="B2" s="1"/>
      <c r="C2" s="1"/>
      <c r="D2" s="1"/>
      <c r="E2" s="1"/>
      <c r="F2" s="1"/>
      <c r="G2" s="1"/>
      <c r="H2" s="1"/>
      <c r="I2" s="1"/>
    </row>
    <row r="3" spans="2:9" ht="16.5" x14ac:dyDescent="0.3">
      <c r="B3" s="9" t="s">
        <v>0</v>
      </c>
      <c r="C3" s="9"/>
      <c r="D3" s="9"/>
      <c r="E3" s="1"/>
      <c r="F3" s="9" t="s">
        <v>1</v>
      </c>
      <c r="G3" s="9"/>
      <c r="H3" s="9"/>
      <c r="I3" s="9"/>
    </row>
    <row r="4" spans="2:9" ht="16.5" x14ac:dyDescent="0.3">
      <c r="B4" s="9" t="s">
        <v>2</v>
      </c>
      <c r="C4" s="9"/>
      <c r="D4" s="9"/>
      <c r="E4" s="1"/>
      <c r="F4" s="9" t="s">
        <v>3</v>
      </c>
      <c r="G4" s="9"/>
      <c r="H4" s="9"/>
      <c r="I4" s="9"/>
    </row>
    <row r="5" spans="2:9" ht="66" x14ac:dyDescent="0.25">
      <c r="B5" s="3" t="s">
        <v>4</v>
      </c>
      <c r="C5" s="3" t="s">
        <v>5</v>
      </c>
      <c r="D5" s="3" t="s">
        <v>6</v>
      </c>
      <c r="E5" s="4" t="s">
        <v>7</v>
      </c>
      <c r="F5" s="3" t="s">
        <v>8</v>
      </c>
      <c r="G5" s="3" t="s">
        <v>9</v>
      </c>
      <c r="H5" s="3" t="s">
        <v>10</v>
      </c>
      <c r="I5" s="3" t="s">
        <v>11</v>
      </c>
    </row>
    <row r="6" spans="2:9" ht="16.5" x14ac:dyDescent="0.3">
      <c r="B6" s="5">
        <v>10000</v>
      </c>
      <c r="C6" s="5">
        <f>B6*$C$1</f>
        <v>3000</v>
      </c>
      <c r="D6" s="5">
        <f>B6+C6</f>
        <v>13000</v>
      </c>
      <c r="E6" s="6">
        <v>1</v>
      </c>
      <c r="F6" s="5">
        <v>36000</v>
      </c>
      <c r="G6" s="7"/>
      <c r="H6" s="5">
        <f>F6*30%</f>
        <v>10800</v>
      </c>
      <c r="I6" s="5">
        <f>F6+H6+G6</f>
        <v>46800</v>
      </c>
    </row>
    <row r="7" spans="2:9" ht="16.5" x14ac:dyDescent="0.3">
      <c r="B7" s="5">
        <v>20000</v>
      </c>
      <c r="C7" s="5">
        <f t="shared" ref="C7:C11" si="0">B7*$C$1</f>
        <v>6000</v>
      </c>
      <c r="D7" s="5">
        <f t="shared" ref="D7:D11" si="1">B7+C7</f>
        <v>26000</v>
      </c>
      <c r="E7" s="6">
        <v>2</v>
      </c>
      <c r="F7" s="5">
        <v>36000</v>
      </c>
      <c r="G7" s="7"/>
      <c r="H7" s="5">
        <f>F7*30%</f>
        <v>10800</v>
      </c>
      <c r="I7" s="5">
        <f t="shared" ref="I7:I13" si="2">F7+H7+G7</f>
        <v>46800</v>
      </c>
    </row>
    <row r="8" spans="2:9" ht="16.5" x14ac:dyDescent="0.3">
      <c r="B8" s="5">
        <v>20000</v>
      </c>
      <c r="C8" s="5">
        <f t="shared" si="0"/>
        <v>6000</v>
      </c>
      <c r="D8" s="5">
        <f t="shared" si="1"/>
        <v>26000</v>
      </c>
      <c r="E8" s="6">
        <v>3</v>
      </c>
      <c r="F8" s="5">
        <v>18000</v>
      </c>
      <c r="G8" s="5">
        <v>1000</v>
      </c>
      <c r="H8" s="5">
        <f t="shared" ref="H8:H13" si="3">(F8*30%)+(G8*30%)</f>
        <v>5700</v>
      </c>
      <c r="I8" s="5">
        <f t="shared" si="2"/>
        <v>24700</v>
      </c>
    </row>
    <row r="9" spans="2:9" ht="16.5" x14ac:dyDescent="0.3">
      <c r="B9" s="5">
        <v>20000</v>
      </c>
      <c r="C9" s="5">
        <f t="shared" si="0"/>
        <v>6000</v>
      </c>
      <c r="D9" s="5">
        <f t="shared" si="1"/>
        <v>26000</v>
      </c>
      <c r="E9" s="6">
        <v>4</v>
      </c>
      <c r="F9" s="7"/>
      <c r="G9" s="5">
        <v>2000</v>
      </c>
      <c r="H9" s="5">
        <f t="shared" si="3"/>
        <v>600</v>
      </c>
      <c r="I9" s="5">
        <f t="shared" si="2"/>
        <v>2600</v>
      </c>
    </row>
    <row r="10" spans="2:9" ht="16.5" x14ac:dyDescent="0.3">
      <c r="B10" s="5">
        <v>20000</v>
      </c>
      <c r="C10" s="5">
        <f t="shared" si="0"/>
        <v>6000</v>
      </c>
      <c r="D10" s="5">
        <f t="shared" si="1"/>
        <v>26000</v>
      </c>
      <c r="E10" s="6">
        <v>5</v>
      </c>
      <c r="F10" s="7"/>
      <c r="G10" s="5">
        <v>2000</v>
      </c>
      <c r="H10" s="5">
        <f t="shared" si="3"/>
        <v>600</v>
      </c>
      <c r="I10" s="5">
        <f t="shared" si="2"/>
        <v>2600</v>
      </c>
    </row>
    <row r="11" spans="2:9" ht="16.5" x14ac:dyDescent="0.3">
      <c r="B11" s="5">
        <v>10000</v>
      </c>
      <c r="C11" s="5">
        <f t="shared" si="0"/>
        <v>3000</v>
      </c>
      <c r="D11" s="5">
        <f t="shared" si="1"/>
        <v>13000</v>
      </c>
      <c r="E11" s="6">
        <v>6</v>
      </c>
      <c r="F11" s="7"/>
      <c r="G11" s="5">
        <v>2000</v>
      </c>
      <c r="H11" s="5">
        <f t="shared" si="3"/>
        <v>600</v>
      </c>
      <c r="I11" s="5">
        <f t="shared" si="2"/>
        <v>2600</v>
      </c>
    </row>
    <row r="12" spans="2:9" ht="16.5" x14ac:dyDescent="0.3">
      <c r="B12" s="5"/>
      <c r="C12" s="5"/>
      <c r="D12" s="5"/>
      <c r="E12" s="6">
        <v>7</v>
      </c>
      <c r="F12" s="7"/>
      <c r="G12" s="5">
        <v>2000</v>
      </c>
      <c r="H12" s="5">
        <f t="shared" si="3"/>
        <v>600</v>
      </c>
      <c r="I12" s="5">
        <f t="shared" si="2"/>
        <v>2600</v>
      </c>
    </row>
    <row r="13" spans="2:9" ht="16.5" x14ac:dyDescent="0.3">
      <c r="B13" s="5"/>
      <c r="C13" s="5"/>
      <c r="D13" s="5"/>
      <c r="E13" s="6">
        <v>8</v>
      </c>
      <c r="F13" s="7"/>
      <c r="G13" s="5">
        <v>1000</v>
      </c>
      <c r="H13" s="5">
        <f t="shared" si="3"/>
        <v>300</v>
      </c>
      <c r="I13" s="5">
        <f t="shared" si="2"/>
        <v>1300</v>
      </c>
    </row>
    <row r="14" spans="2:9" ht="16.5" x14ac:dyDescent="0.3">
      <c r="B14" s="8">
        <f>SUM(B6:B12)</f>
        <v>100000</v>
      </c>
      <c r="C14" s="8">
        <f>SUM(C6:C12)</f>
        <v>30000</v>
      </c>
      <c r="D14" s="8">
        <f>SUM(D6:D11)</f>
        <v>130000</v>
      </c>
      <c r="E14" s="6"/>
      <c r="F14" s="5"/>
      <c r="G14" s="8">
        <f>F6+F7+F8+G8+G9+G10+G11+G12+G13</f>
        <v>100000</v>
      </c>
      <c r="H14" s="8">
        <f>SUM(H6:H13)</f>
        <v>30000</v>
      </c>
      <c r="I14" s="8">
        <f>SUM(I6:I13)</f>
        <v>130000</v>
      </c>
    </row>
  </sheetData>
  <mergeCells count="4">
    <mergeCell ref="B3:D3"/>
    <mergeCell ref="F3:I3"/>
    <mergeCell ref="B4:D4"/>
    <mergeCell ref="F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Loletti Stefania (Iccrea Banca)</dc:creator>
  <cp:lastModifiedBy>IPPOLITO MAURIZIO</cp:lastModifiedBy>
  <dcterms:created xsi:type="dcterms:W3CDTF">2019-05-17T10:33:45Z</dcterms:created>
  <dcterms:modified xsi:type="dcterms:W3CDTF">2019-06-03T12:42:30Z</dcterms:modified>
</cp:coreProperties>
</file>